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2\2021\1er trim 2021\0 GENERACION\"/>
    </mc:Choice>
  </mc:AlternateContent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D16" i="59" l="1"/>
  <c r="D15" i="59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s="1"/>
  <c r="H2" i="65" l="1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<sst xmlns="http://schemas.openxmlformats.org/spreadsheetml/2006/main" count="892" uniqueCount="628">
  <si>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</si>
  <si>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</si>
  <si>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</si>
  <si>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</si>
  <si>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</si>
  <si>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</si>
  <si>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</si>
  <si>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</si>
  <si>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</si>
  <si>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</si>
  <si>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</si>
  <si>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</si>
  <si>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</si>
  <si>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</si>
  <si>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</si>
  <si>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</si>
  <si>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</si>
  <si>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</si>
  <si>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</si>
  <si>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</si>
  <si>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</si>
  <si>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</si>
  <si>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</si>
  <si>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</si>
  <si>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</si>
  <si>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</si>
  <si>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</si>
  <si>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</si>
  <si>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</si>
  <si>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</si>
  <si>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</si>
  <si>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</si>
  <si>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</si>
  <si>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</si>
  <si>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</si>
  <si>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</si>
  <si>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</si>
  <si>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</si>
  <si>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</si>
  <si>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</si>
  <si>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</si>
  <si>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</si>
  <si>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</si>
  <si>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</si>
  <si>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</si>
  <si>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</si>
  <si>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</si>
  <si>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</si>
  <si>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</si>
  <si>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</si>
  <si>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</si>
  <si>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</si>
  <si>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</si>
  <si>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</si>
  <si>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</si>
  <si>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</si>
  <si>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</si>
  <si>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</si>
  <si>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</si>
  <si>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</si>
  <si>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</si>
  <si>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</si>
  <si>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</si>
  <si>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</si>
  <si>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</si>
  <si>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</si>
  <si>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</si>
  <si>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</si>
  <si>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</si>
  <si>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</si>
  <si>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</si>
  <si>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</si>
  <si>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</si>
  <si>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</si>
  <si>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</si>
  <si>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</si>
  <si>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</si>
  <si>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</si>
  <si>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</si>
  <si>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</si>
  <si>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</si>
  <si>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</si>
  <si>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</si>
  <si>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</si>
  <si>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</si>
  <si>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</si>
  <si>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</si>
  <si>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</si>
  <si>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</si>
  <si>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</si>
  <si>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</si>
  <si>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</si>
  <si>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</si>
  <si>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</si>
  <si>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</si>
  <si>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</si>
  <si>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</si>
  <si>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</si>
  <si>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</si>
  <si>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</si>
  <si>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</si>
  <si>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</si>
  <si>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</si>
  <si>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</si>
  <si>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</si>
  <si>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</si>
  <si>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</si>
  <si>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</si>
  <si>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</si>
  <si>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</si>
  <si>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</si>
  <si>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</si>
  <si>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</si>
  <si>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</si>
  <si>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</si>
  <si>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</si>
  <si>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</si>
  <si>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</si>
  <si>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</si>
  <si>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</si>
  <si>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</si>
  <si>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</si>
  <si>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</si>
  <si>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</si>
  <si>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</si>
  <si>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</si>
  <si>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</si>
  <si>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</si>
  <si>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</si>
  <si>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</si>
  <si>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</si>
  <si>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</si>
  <si>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</si>
  <si>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</si>
  <si>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</si>
  <si>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</si>
  <si>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</si>
  <si>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</si>
  <si>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</si>
  <si>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</si>
  <si>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</si>
  <si>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</si>
  <si>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</si>
  <si>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</si>
  <si>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</si>
  <si>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</si>
  <si>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</si>
  <si>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</si>
  <si>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</si>
  <si>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</si>
  <si>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</si>
  <si>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</si>
  <si>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</si>
  <si>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</si>
  <si>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</si>
  <si>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</si>
  <si>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</si>
  <si>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</si>
  <si>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</si>
  <si>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</si>
  <si>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</si>
  <si>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</si>
  <si>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</si>
  <si>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</si>
  <si>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</si>
  <si>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</si>
  <si>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</si>
  <si>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</si>
  <si>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</si>
  <si>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</si>
  <si>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</si>
  <si>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</si>
  <si>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</si>
  <si>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</si>
  <si>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</si>
  <si>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</si>
  <si>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</si>
  <si>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</si>
  <si>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</si>
  <si>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</si>
  <si>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</si>
  <si>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</si>
  <si>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</si>
  <si>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</si>
  <si>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</si>
  <si>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</si>
  <si>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</si>
  <si>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</si>
  <si>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</si>
  <si>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</si>
  <si>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</si>
  <si>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</si>
  <si>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</si>
  <si>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</si>
  <si>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</si>
  <si>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</si>
  <si>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</si>
  <si>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</si>
  <si>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</si>
  <si>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</si>
  <si>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</si>
  <si>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</si>
  <si>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</si>
  <si>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</si>
  <si>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</si>
  <si>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</si>
  <si>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</si>
  <si>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</si>
  <si>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</si>
  <si>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</si>
  <si>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</si>
  <si>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</si>
  <si>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</si>
  <si>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</si>
  <si>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</si>
  <si>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</si>
  <si>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</si>
  <si>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</si>
  <si>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</si>
  <si>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</si>
  <si>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</si>
  <si>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</si>
  <si>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</si>
  <si>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</si>
  <si>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</si>
  <si>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</si>
  <si>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</si>
  <si>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</si>
  <si>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</si>
  <si>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</si>
  <si>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</si>
  <si>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</si>
  <si>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</si>
  <si>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</si>
  <si>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</si>
  <si>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</si>
  <si>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</si>
  <si>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</si>
  <si>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</si>
  <si>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</si>
  <si>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</si>
  <si>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</si>
  <si>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</si>
  <si>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</si>
  <si>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</si>
  <si>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</si>
  <si>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</si>
  <si>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</si>
  <si>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</si>
  <si>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</si>
  <si>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</si>
  <si>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</si>
  <si>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</si>
  <si>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</si>
  <si>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</si>
  <si>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</si>
  <si>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</si>
  <si>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</si>
  <si>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</si>
  <si>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</si>
  <si>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</si>
  <si>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</si>
  <si>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</si>
  <si>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</si>
  <si>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</si>
  <si>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</si>
  <si>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</si>
  <si>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</si>
  <si>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</si>
  <si>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</si>
  <si>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</si>
  <si>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</si>
  <si>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</si>
  <si>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</si>
  <si>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</si>
  <si>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</si>
  <si>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</si>
  <si>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</si>
  <si>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</si>
  <si>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</si>
  <si>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</si>
  <si>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</si>
  <si>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</si>
  <si>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</si>
  <si>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</si>
  <si>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</si>
  <si>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</si>
  <si>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</si>
  <si>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</si>
  <si>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</si>
  <si>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</si>
  <si>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</si>
  <si>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</si>
  <si>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</si>
  <si>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</si>
  <si>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</si>
  <si>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</si>
  <si>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</si>
  <si>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</si>
  <si>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</si>
  <si>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</si>
  <si>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</si>
  <si>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</si>
  <si>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</si>
  <si>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</si>
  <si>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</si>
  <si>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</si>
  <si>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</si>
  <si>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</si>
  <si>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</si>
  <si>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</si>
  <si>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</si>
  <si>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</si>
  <si>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</si>
  <si>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</si>
  <si>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</si>
  <si>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</si>
  <si>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</si>
  <si>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</si>
  <si>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</si>
  <si>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</si>
  <si>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</si>
  <si>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</si>
  <si>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</si>
  <si>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</si>
  <si>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</si>
  <si>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</si>
  <si>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</si>
  <si>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</si>
  <si>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</si>
  <si>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</si>
  <si>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</si>
  <si>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</si>
  <si>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</si>
  <si>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</si>
  <si>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</si>
  <si>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</si>
  <si>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</si>
  <si>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</si>
  <si>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</si>
  <si>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</si>
  <si>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</si>
  <si>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</si>
  <si>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</si>
  <si>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</si>
  <si>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</si>
  <si>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</si>
  <si>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</si>
  <si>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</si>
  <si>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</si>
  <si>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</si>
  <si>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</si>
  <si>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</si>
  <si>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</si>
  <si>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</si>
  <si>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</si>
  <si>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</si>
  <si>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</si>
  <si>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</si>
  <si>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</si>
  <si>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</si>
  <si>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</si>
  <si>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</si>
  <si>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</si>
  <si>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</si>
  <si>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</si>
  <si>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</si>
  <si>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</si>
  <si>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</si>
  <si>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</si>
  <si>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</si>
  <si>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</si>
  <si>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</si>
  <si>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</si>
  <si>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</si>
  <si>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</si>
  <si>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</si>
  <si>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</si>
  <si>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</si>
  <si>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</si>
  <si>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</si>
  <si>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</si>
  <si>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</si>
  <si>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</si>
  <si>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</si>
  <si>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</si>
  <si>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</si>
  <si>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</si>
  <si>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</si>
  <si>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</si>
  <si>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</si>
  <si>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</si>
  <si>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</si>
  <si>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</si>
  <si>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</si>
  <si>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</si>
  <si>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</si>
  <si>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</si>
  <si>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</si>
  <si>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</si>
  <si>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</si>
  <si>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</si>
  <si>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</si>
  <si>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</si>
  <si>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</si>
  <si>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</si>
  <si>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</si>
  <si>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</si>
  <si>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</si>
  <si>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</si>
  <si>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</si>
  <si>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</si>
  <si>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</si>
  <si>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</si>
  <si>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</si>
  <si>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</si>
  <si>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</si>
  <si>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</si>
  <si>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</si>
  <si>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</si>
  <si>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</si>
  <si>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</si>
  <si>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</si>
  <si>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</si>
  <si>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</si>
  <si>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</si>
  <si>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</si>
  <si>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</si>
  <si>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</si>
  <si>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</si>
  <si>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</si>
  <si>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</si>
  <si>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</si>
  <si>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</si>
  <si>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</si>
  <si>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</si>
  <si>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</si>
  <si>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</si>
  <si>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</si>
  <si>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</si>
  <si>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</si>
  <si>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</si>
  <si>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</si>
  <si>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</si>
  <si>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</si>
  <si>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</si>
  <si>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</si>
  <si>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</si>
  <si>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</si>
  <si>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</si>
  <si>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</si>
  <si>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</si>
  <si>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</si>
  <si>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</si>
  <si>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</si>
  <si>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</si>
  <si>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</si>
  <si>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</si>
  <si>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</si>
  <si>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</si>
  <si>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</si>
  <si>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</si>
  <si>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</si>
  <si>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</si>
  <si>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</si>
  <si>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</si>
  <si>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</si>
  <si>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</si>
  <si>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</si>
  <si>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</si>
  <si>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</si>
  <si>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</si>
  <si>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</si>
  <si>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</si>
  <si>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</si>
  <si>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</si>
  <si>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</si>
  <si>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</si>
  <si>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</si>
  <si>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</si>
  <si>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</si>
  <si>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</si>
  <si>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</si>
  <si>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</si>
  <si>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</si>
  <si>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</si>
  <si>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</si>
  <si>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</si>
  <si>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</si>
  <si>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</si>
  <si>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</si>
  <si>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</si>
  <si>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</si>
  <si>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</si>
  <si>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</si>
  <si>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</si>
  <si>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</si>
  <si>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</si>
  <si>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</si>
  <si>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</si>
  <si>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</si>
  <si>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</si>
  <si>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</si>
  <si>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</si>
  <si>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</si>
  <si>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</si>
  <si>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</si>
  <si>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</si>
  <si>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</si>
  <si>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</si>
  <si>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</si>
  <si>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</si>
  <si>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</si>
  <si>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</si>
  <si>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</si>
  <si>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</si>
  <si>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</si>
  <si>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</si>
  <si>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</si>
  <si>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</si>
  <si>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</si>
  <si>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</si>
  <si>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</si>
  <si>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</si>
  <si>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</si>
  <si>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</si>
  <si>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</si>
  <si>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</si>
  <si>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</si>
  <si>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</si>
  <si>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</si>
  <si>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</si>
  <si>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</si>
  <si>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</si>
  <si>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</si>
  <si>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</si>
  <si>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</si>
  <si>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</si>
  <si>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</si>
  <si>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</si>
  <si>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</si>
  <si>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</si>
  <si>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</si>
  <si>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</si>
  <si>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</si>
  <si>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</si>
  <si>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</si>
  <si>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</si>
  <si>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</si>
  <si>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</si>
  <si>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</si>
  <si>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</si>
  <si>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</si>
  <si>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</si>
  <si>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</si>
  <si>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</si>
  <si>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</si>
  <si>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</si>
  <si>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</si>
  <si>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</si>
  <si>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</si>
  <si>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</si>
  <si>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</si>
  <si>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</si>
  <si>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</si>
  <si>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</si>
  <si>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</si>
  <si>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</si>
  <si>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</si>
  <si>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</si>
  <si>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</si>
  <si>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</si>
  <si>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</si>
  <si>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</si>
  <si>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</si>
  <si>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</si>
  <si>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</si>
  <si>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</si>
  <si>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</si>
  <si>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</si>
  <si>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</si>
  <si>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</si>
  <si>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</si>
  <si>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</si>
  <si>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</si>
  <si>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</si>
  <si>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</si>
  <si>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</si>
  <si>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</si>
  <si>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</si>
  <si>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</si>
  <si>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</si>
  <si>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</si>
  <si>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</si>
  <si>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</si>
  <si>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</si>
  <si>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</si>
  <si>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</si>
  <si>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</si>
  <si>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</si>
  <si>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</si>
  <si>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</si>
  <si>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</si>
  <si>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</si>
  <si>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</si>
  <si>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</si>
  <si>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</si>
  <si>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</si>
  <si>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</si>
  <si>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</si>
  <si>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</si>
  <si>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</si>
  <si>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</si>
  <si>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</si>
  <si>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</si>
  <si>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</si>
  <si>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</si>
  <si>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</si>
  <si>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</si>
  <si>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</si>
  <si>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</si>
  <si>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</si>
  <si>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</si>
  <si>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</si>
  <si>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</si>
  <si>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</si>
  <si>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MUNICIPIO DE SILAO DE LA VICTORIA</t>
  </si>
  <si>
    <t>CORRESPONDIENTE 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</si>
</sst>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50" sqref="B50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1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&amp;L&amp;F&amp;CHoja &amp;P de &amp;N&amp;R&amp;A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F25" sqref="F24:F2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216443428.19999999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216443428.19999999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&amp;L&amp;F&amp;CHoja &amp;P de &amp;N&amp;R&amp;A</oddFooter>
  </headerFooter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opLeftCell="A10" workbookViewId="0">
      <selection activeCell="G38" sqref="G38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116715882.98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936000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936000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115779882.98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&amp;L&amp;F&amp;CHoja &amp;P de &amp;N&amp;R&amp;A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>
      <selection activeCell="E11" sqref="E1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1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fitToHeight="0" orientation="landscape" r:id="rId1"/>
  <headerFooter>
    <oddFooter>&amp;L&amp;F&amp;CHoja &amp;P de &amp;N&amp;R&amp;A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opLeftCell="A64" zoomScale="106" zoomScaleNormal="106" workbookViewId="0">
      <selection activeCell="C77" sqref="C77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9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9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9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1</v>
      </c>
    </row>
    <row r="4" spans="1:9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9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9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9" x14ac:dyDescent="0.2">
      <c r="A8" s="24">
        <v>1114</v>
      </c>
      <c r="B8" s="22" t="s">
        <v>198</v>
      </c>
      <c r="C8" s="26">
        <v>18000000</v>
      </c>
    </row>
    <row r="9" spans="1:9" x14ac:dyDescent="0.2">
      <c r="A9" s="24">
        <v>1115</v>
      </c>
      <c r="B9" s="22" t="s">
        <v>199</v>
      </c>
      <c r="C9" s="26">
        <v>1287398.1599999999</v>
      </c>
    </row>
    <row r="10" spans="1:9" x14ac:dyDescent="0.2">
      <c r="A10" s="24">
        <v>1121</v>
      </c>
      <c r="B10" s="22" t="s">
        <v>200</v>
      </c>
      <c r="C10" s="26">
        <v>0</v>
      </c>
    </row>
    <row r="11" spans="1:9" x14ac:dyDescent="0.2">
      <c r="A11" s="24">
        <v>1211</v>
      </c>
      <c r="B11" s="22" t="s">
        <v>201</v>
      </c>
      <c r="C11" s="26">
        <v>0</v>
      </c>
    </row>
    <row r="13" spans="1:9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9" x14ac:dyDescent="0.2">
      <c r="A14" s="23" t="s">
        <v>147</v>
      </c>
      <c r="B14" s="23" t="s">
        <v>144</v>
      </c>
      <c r="C14" s="23" t="s">
        <v>145</v>
      </c>
      <c r="D14" s="23">
        <v>2021</v>
      </c>
      <c r="E14" s="23">
        <v>2020</v>
      </c>
      <c r="F14" s="23">
        <v>2019</v>
      </c>
      <c r="G14" s="23">
        <v>2018</v>
      </c>
      <c r="H14" s="23">
        <v>2017</v>
      </c>
      <c r="I14" s="23" t="s">
        <v>188</v>
      </c>
    </row>
    <row r="15" spans="1:9" x14ac:dyDescent="0.2">
      <c r="A15" s="24">
        <v>1122</v>
      </c>
      <c r="B15" s="22" t="s">
        <v>202</v>
      </c>
      <c r="C15" s="26">
        <v>567328.43000000005</v>
      </c>
      <c r="D15" s="26">
        <f>+C15</f>
        <v>567328.43000000005</v>
      </c>
      <c r="E15" s="26">
        <v>400000</v>
      </c>
      <c r="F15" s="26">
        <v>2448.08</v>
      </c>
      <c r="G15" s="26">
        <v>568996.56000000006</v>
      </c>
      <c r="H15" s="26">
        <v>0</v>
      </c>
    </row>
    <row r="16" spans="1:9" x14ac:dyDescent="0.2">
      <c r="A16" s="24">
        <v>1124</v>
      </c>
      <c r="B16" s="22" t="s">
        <v>203</v>
      </c>
      <c r="C16" s="26">
        <v>1290744.3</v>
      </c>
      <c r="D16" s="26">
        <f>+C16</f>
        <v>1290744.3</v>
      </c>
      <c r="E16" s="26">
        <v>0</v>
      </c>
      <c r="F16" s="26">
        <v>0</v>
      </c>
      <c r="G16" s="26">
        <v>0</v>
      </c>
      <c r="H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22360.09</v>
      </c>
      <c r="D20" s="26">
        <v>22360.09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328000</v>
      </c>
      <c r="D21" s="26">
        <v>328000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56426615.32</v>
      </c>
      <c r="D23" s="26">
        <v>56426615.32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1771142.52</v>
      </c>
      <c r="D24" s="26">
        <v>1771142.52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1374742.45</v>
      </c>
      <c r="D27" s="26">
        <v>1374742.45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816326619.59000003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736819520.20000005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20268999.030000001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59238100.359999999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115305178.52999999</v>
      </c>
      <c r="D62" s="26">
        <f t="shared" ref="D62:E62" si="0">SUM(D63:D70)</f>
        <v>0</v>
      </c>
      <c r="E62" s="26">
        <f t="shared" si="0"/>
        <v>-43826307.200000003</v>
      </c>
    </row>
    <row r="63" spans="1:9" x14ac:dyDescent="0.2">
      <c r="A63" s="24">
        <v>1241</v>
      </c>
      <c r="B63" s="22" t="s">
        <v>240</v>
      </c>
      <c r="C63" s="26">
        <v>23982246.550000001</v>
      </c>
      <c r="D63" s="26">
        <v>0</v>
      </c>
      <c r="E63" s="26">
        <v>-7029411.2000000002</v>
      </c>
    </row>
    <row r="64" spans="1:9" x14ac:dyDescent="0.2">
      <c r="A64" s="24">
        <v>1242</v>
      </c>
      <c r="B64" s="22" t="s">
        <v>241</v>
      </c>
      <c r="C64" s="26">
        <v>3031737.74</v>
      </c>
      <c r="D64" s="26">
        <v>0</v>
      </c>
      <c r="E64" s="26">
        <v>-1160538.6000000001</v>
      </c>
    </row>
    <row r="65" spans="1:9" x14ac:dyDescent="0.2">
      <c r="A65" s="24">
        <v>1243</v>
      </c>
      <c r="B65" s="22" t="s">
        <v>242</v>
      </c>
      <c r="C65" s="26">
        <v>395320.88</v>
      </c>
      <c r="D65" s="26">
        <v>0</v>
      </c>
      <c r="E65" s="26">
        <v>-124940.55</v>
      </c>
    </row>
    <row r="66" spans="1:9" x14ac:dyDescent="0.2">
      <c r="A66" s="24">
        <v>1244</v>
      </c>
      <c r="B66" s="22" t="s">
        <v>243</v>
      </c>
      <c r="C66" s="26">
        <v>58134472.299999997</v>
      </c>
      <c r="D66" s="26">
        <v>0</v>
      </c>
      <c r="E66" s="26">
        <v>-27804121.850000001</v>
      </c>
    </row>
    <row r="67" spans="1:9" x14ac:dyDescent="0.2">
      <c r="A67" s="24">
        <v>1245</v>
      </c>
      <c r="B67" s="22" t="s">
        <v>244</v>
      </c>
      <c r="C67" s="26">
        <v>11961748.07</v>
      </c>
      <c r="D67" s="26">
        <v>0</v>
      </c>
      <c r="E67" s="26">
        <v>-1109657.78</v>
      </c>
    </row>
    <row r="68" spans="1:9" x14ac:dyDescent="0.2">
      <c r="A68" s="24">
        <v>1246</v>
      </c>
      <c r="B68" s="22" t="s">
        <v>245</v>
      </c>
      <c r="C68" s="26">
        <v>17799652.989999998</v>
      </c>
      <c r="D68" s="26">
        <v>0</v>
      </c>
      <c r="E68" s="26">
        <v>-6597637.2199999997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7035968.1799999997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4520846.28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2515121.9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1449989.26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1449989.26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482797.83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482797.83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41400853.759999998</v>
      </c>
      <c r="D110" s="26">
        <f>SUM(D111:D119)</f>
        <v>41400853.759999998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33552361.390000001</v>
      </c>
      <c r="D112" s="26">
        <f t="shared" ref="D112:D119" si="1">C112</f>
        <v>33552361.390000001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1674555.17</v>
      </c>
      <c r="D113" s="26">
        <f t="shared" si="1"/>
        <v>1674555.17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198165.07</v>
      </c>
      <c r="D115" s="26">
        <f t="shared" si="1"/>
        <v>198165.07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1675367.83</v>
      </c>
      <c r="D117" s="26">
        <f t="shared" si="1"/>
        <v>1675367.83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4300404.3</v>
      </c>
      <c r="D119" s="26">
        <f t="shared" si="1"/>
        <v>4300404.3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0" orientation="landscape" r:id="rId1"/>
  <headerFooter>
    <oddFooter>&amp;L&amp;F&amp;CHoja &amp;P de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zoomScaleNormal="100" workbookViewId="0">
      <selection activeCell="B20" sqref="B20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1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94861728.320000008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87035362.120000005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81468178.980000004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2889665.45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2677517.69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5375891.3099999996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693058.5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4682832.8099999996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858823.05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858823.05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1591651.84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1490653.3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100998.54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121581699.88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121581699.88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61736194.189999998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58479018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285840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1080647.69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114844017.25999998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104734062.73999998</v>
      </c>
      <c r="D100" s="59">
        <f>C100/$C$99</f>
        <v>0.91196794781994028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68658374.939999998</v>
      </c>
      <c r="D101" s="59">
        <f t="shared" ref="D101:D164" si="0">C101/$C$99</f>
        <v>0.59784024085957865</v>
      </c>
      <c r="E101" s="58"/>
    </row>
    <row r="102" spans="1:5" x14ac:dyDescent="0.2">
      <c r="A102" s="56">
        <v>5111</v>
      </c>
      <c r="B102" s="53" t="s">
        <v>364</v>
      </c>
      <c r="C102" s="57">
        <v>29670021.670000002</v>
      </c>
      <c r="D102" s="59">
        <f t="shared" si="0"/>
        <v>0.25835060787562708</v>
      </c>
      <c r="E102" s="58"/>
    </row>
    <row r="103" spans="1:5" x14ac:dyDescent="0.2">
      <c r="A103" s="56">
        <v>5112</v>
      </c>
      <c r="B103" s="53" t="s">
        <v>365</v>
      </c>
      <c r="C103" s="57">
        <v>27983764.57</v>
      </c>
      <c r="D103" s="59">
        <f t="shared" si="0"/>
        <v>0.24366758702498567</v>
      </c>
      <c r="E103" s="58"/>
    </row>
    <row r="104" spans="1:5" x14ac:dyDescent="0.2">
      <c r="A104" s="56">
        <v>5113</v>
      </c>
      <c r="B104" s="53" t="s">
        <v>366</v>
      </c>
      <c r="C104" s="57">
        <v>1122949.8899999999</v>
      </c>
      <c r="D104" s="59">
        <f t="shared" si="0"/>
        <v>9.778044314295525E-3</v>
      </c>
      <c r="E104" s="58"/>
    </row>
    <row r="105" spans="1:5" x14ac:dyDescent="0.2">
      <c r="A105" s="56">
        <v>5114</v>
      </c>
      <c r="B105" s="53" t="s">
        <v>367</v>
      </c>
      <c r="C105" s="57">
        <v>318760</v>
      </c>
      <c r="D105" s="59">
        <f t="shared" si="0"/>
        <v>2.7755908196623463E-3</v>
      </c>
      <c r="E105" s="58"/>
    </row>
    <row r="106" spans="1:5" x14ac:dyDescent="0.2">
      <c r="A106" s="56">
        <v>5115</v>
      </c>
      <c r="B106" s="53" t="s">
        <v>368</v>
      </c>
      <c r="C106" s="57">
        <v>9562878.8100000005</v>
      </c>
      <c r="D106" s="59">
        <f t="shared" si="0"/>
        <v>8.3268410825008118E-2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15643394.039999999</v>
      </c>
      <c r="D108" s="59">
        <f t="shared" si="0"/>
        <v>0.13621427056652236</v>
      </c>
      <c r="E108" s="58"/>
    </row>
    <row r="109" spans="1:5" x14ac:dyDescent="0.2">
      <c r="A109" s="56">
        <v>5121</v>
      </c>
      <c r="B109" s="53" t="s">
        <v>371</v>
      </c>
      <c r="C109" s="57">
        <v>1528454.84</v>
      </c>
      <c r="D109" s="59">
        <f t="shared" si="0"/>
        <v>1.3308963553057098E-2</v>
      </c>
      <c r="E109" s="58"/>
    </row>
    <row r="110" spans="1:5" x14ac:dyDescent="0.2">
      <c r="A110" s="56">
        <v>5122</v>
      </c>
      <c r="B110" s="53" t="s">
        <v>372</v>
      </c>
      <c r="C110" s="57">
        <v>409314.48</v>
      </c>
      <c r="D110" s="59">
        <f t="shared" si="0"/>
        <v>3.5640905792535672E-3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1486348.14</v>
      </c>
      <c r="D112" s="59">
        <f t="shared" si="0"/>
        <v>1.2942321032143945E-2</v>
      </c>
      <c r="E112" s="58"/>
    </row>
    <row r="113" spans="1:5" x14ac:dyDescent="0.2">
      <c r="A113" s="56">
        <v>5125</v>
      </c>
      <c r="B113" s="53" t="s">
        <v>375</v>
      </c>
      <c r="C113" s="57">
        <v>7371465.5899999999</v>
      </c>
      <c r="D113" s="59">
        <f t="shared" si="0"/>
        <v>6.41867618868769E-2</v>
      </c>
      <c r="E113" s="58"/>
    </row>
    <row r="114" spans="1:5" x14ac:dyDescent="0.2">
      <c r="A114" s="56">
        <v>5126</v>
      </c>
      <c r="B114" s="53" t="s">
        <v>376</v>
      </c>
      <c r="C114" s="57">
        <v>3788543.45</v>
      </c>
      <c r="D114" s="59">
        <f t="shared" si="0"/>
        <v>3.2988600890048674E-2</v>
      </c>
      <c r="E114" s="58"/>
    </row>
    <row r="115" spans="1:5" x14ac:dyDescent="0.2">
      <c r="A115" s="56">
        <v>5127</v>
      </c>
      <c r="B115" s="53" t="s">
        <v>377</v>
      </c>
      <c r="C115" s="57">
        <v>189661.67</v>
      </c>
      <c r="D115" s="59">
        <f t="shared" si="0"/>
        <v>1.6514719227438497E-3</v>
      </c>
      <c r="E115" s="58"/>
    </row>
    <row r="116" spans="1:5" x14ac:dyDescent="0.2">
      <c r="A116" s="56">
        <v>5128</v>
      </c>
      <c r="B116" s="53" t="s">
        <v>378</v>
      </c>
      <c r="C116" s="57">
        <v>706310</v>
      </c>
      <c r="D116" s="59">
        <f t="shared" si="0"/>
        <v>6.1501680004884931E-3</v>
      </c>
      <c r="E116" s="58"/>
    </row>
    <row r="117" spans="1:5" x14ac:dyDescent="0.2">
      <c r="A117" s="56">
        <v>5129</v>
      </c>
      <c r="B117" s="53" t="s">
        <v>379</v>
      </c>
      <c r="C117" s="57">
        <v>163295.87</v>
      </c>
      <c r="D117" s="59">
        <f t="shared" si="0"/>
        <v>1.4218927019098255E-3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20432293.759999998</v>
      </c>
      <c r="D118" s="59">
        <f t="shared" si="0"/>
        <v>0.17791343639383939</v>
      </c>
      <c r="E118" s="58"/>
    </row>
    <row r="119" spans="1:5" x14ac:dyDescent="0.2">
      <c r="A119" s="56">
        <v>5131</v>
      </c>
      <c r="B119" s="53" t="s">
        <v>381</v>
      </c>
      <c r="C119" s="57">
        <v>3464035.84</v>
      </c>
      <c r="D119" s="59">
        <f t="shared" si="0"/>
        <v>3.0162962970527497E-2</v>
      </c>
      <c r="E119" s="58"/>
    </row>
    <row r="120" spans="1:5" x14ac:dyDescent="0.2">
      <c r="A120" s="56">
        <v>5132</v>
      </c>
      <c r="B120" s="53" t="s">
        <v>382</v>
      </c>
      <c r="C120" s="57">
        <v>2122555.02</v>
      </c>
      <c r="D120" s="59">
        <f t="shared" si="0"/>
        <v>1.8482068728009251E-2</v>
      </c>
      <c r="E120" s="58"/>
    </row>
    <row r="121" spans="1:5" x14ac:dyDescent="0.2">
      <c r="A121" s="56">
        <v>5133</v>
      </c>
      <c r="B121" s="53" t="s">
        <v>383</v>
      </c>
      <c r="C121" s="57">
        <v>1356084.18</v>
      </c>
      <c r="D121" s="59">
        <f t="shared" si="0"/>
        <v>1.1808052455444036E-2</v>
      </c>
      <c r="E121" s="58"/>
    </row>
    <row r="122" spans="1:5" x14ac:dyDescent="0.2">
      <c r="A122" s="56">
        <v>5134</v>
      </c>
      <c r="B122" s="53" t="s">
        <v>384</v>
      </c>
      <c r="C122" s="57">
        <v>249970.14</v>
      </c>
      <c r="D122" s="59">
        <f t="shared" si="0"/>
        <v>2.176605677543329E-3</v>
      </c>
      <c r="E122" s="58"/>
    </row>
    <row r="123" spans="1:5" x14ac:dyDescent="0.2">
      <c r="A123" s="56">
        <v>5135</v>
      </c>
      <c r="B123" s="53" t="s">
        <v>385</v>
      </c>
      <c r="C123" s="57">
        <v>5790671.2400000002</v>
      </c>
      <c r="D123" s="59">
        <f t="shared" si="0"/>
        <v>5.0422054001213377E-2</v>
      </c>
      <c r="E123" s="58"/>
    </row>
    <row r="124" spans="1:5" x14ac:dyDescent="0.2">
      <c r="A124" s="56">
        <v>5136</v>
      </c>
      <c r="B124" s="53" t="s">
        <v>386</v>
      </c>
      <c r="C124" s="57">
        <v>251090</v>
      </c>
      <c r="D124" s="59">
        <f t="shared" si="0"/>
        <v>2.186356816755611E-3</v>
      </c>
      <c r="E124" s="58"/>
    </row>
    <row r="125" spans="1:5" x14ac:dyDescent="0.2">
      <c r="A125" s="56">
        <v>5137</v>
      </c>
      <c r="B125" s="53" t="s">
        <v>387</v>
      </c>
      <c r="C125" s="57">
        <v>10753.34</v>
      </c>
      <c r="D125" s="59">
        <f t="shared" si="0"/>
        <v>9.3634307267875198E-5</v>
      </c>
      <c r="E125" s="58"/>
    </row>
    <row r="126" spans="1:5" x14ac:dyDescent="0.2">
      <c r="A126" s="56">
        <v>5138</v>
      </c>
      <c r="B126" s="53" t="s">
        <v>388</v>
      </c>
      <c r="C126" s="57">
        <v>332503.59999999998</v>
      </c>
      <c r="D126" s="59">
        <f t="shared" si="0"/>
        <v>2.8952627044318011E-3</v>
      </c>
      <c r="E126" s="58"/>
    </row>
    <row r="127" spans="1:5" x14ac:dyDescent="0.2">
      <c r="A127" s="56">
        <v>5139</v>
      </c>
      <c r="B127" s="53" t="s">
        <v>389</v>
      </c>
      <c r="C127" s="57">
        <v>6854630.4000000004</v>
      </c>
      <c r="D127" s="59">
        <f t="shared" si="0"/>
        <v>5.9686438732646625E-2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9938391.5</v>
      </c>
      <c r="D128" s="59">
        <f t="shared" si="0"/>
        <v>8.6538173577645552E-2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7000000</v>
      </c>
      <c r="D129" s="59">
        <f t="shared" si="0"/>
        <v>6.0952239106652109E-2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7000000</v>
      </c>
      <c r="D131" s="59">
        <f t="shared" si="0"/>
        <v>6.0952239106652109E-2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1317660.56</v>
      </c>
      <c r="D135" s="59">
        <f t="shared" si="0"/>
        <v>1.1473480216360731E-2</v>
      </c>
      <c r="E135" s="58"/>
    </row>
    <row r="136" spans="1:5" x14ac:dyDescent="0.2">
      <c r="A136" s="56">
        <v>5231</v>
      </c>
      <c r="B136" s="53" t="s">
        <v>397</v>
      </c>
      <c r="C136" s="57">
        <v>1317660.56</v>
      </c>
      <c r="D136" s="59">
        <f t="shared" si="0"/>
        <v>1.1473480216360731E-2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1620730.9400000002</v>
      </c>
      <c r="D138" s="59">
        <f t="shared" si="0"/>
        <v>1.4112454254632719E-2</v>
      </c>
      <c r="E138" s="58"/>
    </row>
    <row r="139" spans="1:5" x14ac:dyDescent="0.2">
      <c r="A139" s="56">
        <v>5241</v>
      </c>
      <c r="B139" s="53" t="s">
        <v>399</v>
      </c>
      <c r="C139" s="57">
        <v>1122436.1200000001</v>
      </c>
      <c r="D139" s="59">
        <f t="shared" si="0"/>
        <v>9.7735706811689811E-3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195464</v>
      </c>
      <c r="D141" s="59">
        <f t="shared" si="0"/>
        <v>1.7019954949632353E-3</v>
      </c>
      <c r="E141" s="58"/>
    </row>
    <row r="142" spans="1:5" x14ac:dyDescent="0.2">
      <c r="A142" s="56">
        <v>5244</v>
      </c>
      <c r="B142" s="53" t="s">
        <v>402</v>
      </c>
      <c r="C142" s="57">
        <v>302830.82</v>
      </c>
      <c r="D142" s="59">
        <f t="shared" si="0"/>
        <v>2.6368880785005034E-3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171563.02</v>
      </c>
      <c r="D171" s="59">
        <f t="shared" si="1"/>
        <v>1.4938786024141909E-3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171563.02</v>
      </c>
      <c r="D172" s="59">
        <f t="shared" si="1"/>
        <v>1.4938786024141909E-3</v>
      </c>
      <c r="E172" s="58"/>
    </row>
    <row r="173" spans="1:5" x14ac:dyDescent="0.2">
      <c r="A173" s="56">
        <v>5411</v>
      </c>
      <c r="B173" s="53" t="s">
        <v>429</v>
      </c>
      <c r="C173" s="57">
        <v>171563.02</v>
      </c>
      <c r="D173" s="59">
        <f t="shared" si="1"/>
        <v>1.4938786024141909E-3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6" fitToHeight="0" orientation="landscape" r:id="rId1"/>
  <headerFooter>
    <oddFooter>&amp;L&amp;F&amp;CHoja &amp;P de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27" sqref="C27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1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786004034.75</v>
      </c>
    </row>
    <row r="9" spans="1:5" x14ac:dyDescent="0.2">
      <c r="A9" s="35">
        <v>3120</v>
      </c>
      <c r="B9" s="31" t="s">
        <v>470</v>
      </c>
      <c r="C9" s="36">
        <v>1618623.99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100663545.22</v>
      </c>
    </row>
    <row r="15" spans="1:5" x14ac:dyDescent="0.2">
      <c r="A15" s="35">
        <v>3220</v>
      </c>
      <c r="B15" s="31" t="s">
        <v>474</v>
      </c>
      <c r="C15" s="36">
        <v>22961489.670000002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&amp;L&amp;F&amp;CHoja &amp;P de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D31" sqref="D3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1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20408253.52</v>
      </c>
      <c r="D9" s="36">
        <v>14250768.01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18000000</v>
      </c>
      <c r="D11" s="36">
        <v>465.82</v>
      </c>
    </row>
    <row r="12" spans="1:5" x14ac:dyDescent="0.2">
      <c r="A12" s="35">
        <v>1115</v>
      </c>
      <c r="B12" s="31" t="s">
        <v>199</v>
      </c>
      <c r="C12" s="36">
        <v>1287398.1599999999</v>
      </c>
      <c r="D12" s="36">
        <v>6181764.5700000003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39695651.679999992</v>
      </c>
      <c r="D15" s="36">
        <f>SUM(D8:D14)</f>
        <v>20432998.399999999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816326619.59000003</v>
      </c>
    </row>
    <row r="21" spans="1:5" x14ac:dyDescent="0.2">
      <c r="A21" s="35">
        <v>1231</v>
      </c>
      <c r="B21" s="31" t="s">
        <v>232</v>
      </c>
      <c r="C21" s="36">
        <v>736819520.20000005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20268999.030000001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59238100.359999999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115305178.52999999</v>
      </c>
    </row>
    <row r="29" spans="1:5" x14ac:dyDescent="0.2">
      <c r="A29" s="35">
        <v>1241</v>
      </c>
      <c r="B29" s="31" t="s">
        <v>240</v>
      </c>
      <c r="C29" s="36">
        <v>23982246.550000001</v>
      </c>
    </row>
    <row r="30" spans="1:5" x14ac:dyDescent="0.2">
      <c r="A30" s="35">
        <v>1242</v>
      </c>
      <c r="B30" s="31" t="s">
        <v>241</v>
      </c>
      <c r="C30" s="36">
        <v>3031737.74</v>
      </c>
    </row>
    <row r="31" spans="1:5" x14ac:dyDescent="0.2">
      <c r="A31" s="35">
        <v>1243</v>
      </c>
      <c r="B31" s="31" t="s">
        <v>242</v>
      </c>
      <c r="C31" s="36">
        <v>395320.88</v>
      </c>
    </row>
    <row r="32" spans="1:5" x14ac:dyDescent="0.2">
      <c r="A32" s="35">
        <v>1244</v>
      </c>
      <c r="B32" s="31" t="s">
        <v>243</v>
      </c>
      <c r="C32" s="36">
        <v>58134472.299999997</v>
      </c>
    </row>
    <row r="33" spans="1:5" x14ac:dyDescent="0.2">
      <c r="A33" s="35">
        <v>1245</v>
      </c>
      <c r="B33" s="31" t="s">
        <v>244</v>
      </c>
      <c r="C33" s="36">
        <v>11961748.07</v>
      </c>
    </row>
    <row r="34" spans="1:5" x14ac:dyDescent="0.2">
      <c r="A34" s="35">
        <v>1246</v>
      </c>
      <c r="B34" s="31" t="s">
        <v>245</v>
      </c>
      <c r="C34" s="36">
        <v>17799652.989999998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7035968.1799999997</v>
      </c>
    </row>
    <row r="38" spans="1:5" x14ac:dyDescent="0.2">
      <c r="A38" s="35">
        <v>1251</v>
      </c>
      <c r="B38" s="31" t="s">
        <v>250</v>
      </c>
      <c r="C38" s="36">
        <v>4520846.28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2515121.9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8331737.9600000009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8331737.9600000009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38449.949999999997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7754686.1900000004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538601.81999999995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33181433.27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33181433.27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33181433.27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0866141732283472" right="0.70866141732283472" top="0.74803149606299213" bottom="0.74803149606299213" header="0.31496062992125984" footer="0.31496062992125984"/>
  <pageSetup scale="98" fitToHeight="0" orientation="landscape" r:id="rId1"/>
  <headerFooter>
    <oddFooter>&amp;L&amp;F&amp;CHoja &amp;P de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2021-04-28T19:25:29Z</cp:lastPrinted>
  <dcterms:created xsi:type="dcterms:W3CDTF">2012-12-11T20:36:24Z</dcterms:created>
  <dcterms:modified xsi:type="dcterms:W3CDTF">2021-04-28T19:25:37Z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